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P.Sukali\OneDrive - Save the Children International\Desktop\2022_Finance Bukavu\2022-Finance WB\Test recrutement Staff Cashier Uvira\"/>
    </mc:Choice>
  </mc:AlternateContent>
  <xr:revisionPtr revIDLastSave="7" documentId="8_{B1DED127-9286-4FC0-8D51-D659C1F4D817}" xr6:coauthVersionLast="36" xr6:coauthVersionMax="36" xr10:uidLastSave="{902BD8C1-4A59-4918-8D5D-52A8383B07D1}"/>
  <bookViews>
    <workbookView xWindow="0" yWindow="0" windowWidth="20490" windowHeight="7370" activeTab="4" xr2:uid="{00000000-000D-0000-FFFF-FFFF00000000}"/>
  </bookViews>
  <sheets>
    <sheet name="Instruction" sheetId="2" r:id="rId1"/>
    <sheet name="Enoncé" sheetId="3" r:id="rId2"/>
    <sheet name="Bailleur" sheetId="5" r:id="rId3"/>
    <sheet name="Plan Comptable" sheetId="4" r:id="rId4"/>
    <sheet name="Livre" sheetId="1" r:id="rId5"/>
  </sheets>
  <definedNames>
    <definedName name="_xlnm._FilterDatabase" localSheetId="4" hidden="1">Livre!$E$6:$H$17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F1" i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" i="1" l="1"/>
</calcChain>
</file>

<file path=xl/sharedStrings.xml><?xml version="1.0" encoding="utf-8"?>
<sst xmlns="http://schemas.openxmlformats.org/spreadsheetml/2006/main" count="80" uniqueCount="79">
  <si>
    <t>Code Comptable</t>
  </si>
  <si>
    <t>Descriptions</t>
  </si>
  <si>
    <t>Date</t>
  </si>
  <si>
    <t>Balance</t>
  </si>
  <si>
    <t xml:space="preserve">TEST EXCEL: </t>
  </si>
  <si>
    <t>1000 : Banque (ID Banque : 18001)</t>
  </si>
  <si>
    <t>1050 : Caisse (ID Caisse : 1800002)</t>
  </si>
  <si>
    <t>1121 : Garantie locative</t>
  </si>
  <si>
    <t>1141 : Avance programme</t>
  </si>
  <si>
    <t>2140 : Taxes</t>
  </si>
  <si>
    <t>5110 : Carburant</t>
  </si>
  <si>
    <t>5510 : Perdiem</t>
  </si>
  <si>
    <t>5440 : Dépenses Programme</t>
  </si>
  <si>
    <t>6000 : loyer</t>
  </si>
  <si>
    <t xml:space="preserve">6150 : Fournitures </t>
  </si>
  <si>
    <t>6320 : internet</t>
  </si>
  <si>
    <t>EXERCICES PRATIQUE</t>
  </si>
  <si>
    <t>1540: Ammortissement</t>
  </si>
  <si>
    <t>7740: Charge sur Ammortissement</t>
  </si>
  <si>
    <t>1122 : (paiement Anticipatif) Prépaiements de location des Maisons</t>
  </si>
  <si>
    <t>1120 : (paiement Anticipatif) Prépaiements de service</t>
  </si>
  <si>
    <t>5590 : Taxes routières et réparation</t>
  </si>
  <si>
    <t>Dr</t>
  </si>
  <si>
    <t>Cr</t>
  </si>
  <si>
    <t>6290: Autres couts liés au loyer</t>
  </si>
  <si>
    <t>6020: Eau</t>
  </si>
  <si>
    <t>6250: Equipements Informatique</t>
  </si>
  <si>
    <t>2. Prenez le temps de lire avant de répondre</t>
  </si>
  <si>
    <t>Numéro de la transaction</t>
  </si>
  <si>
    <t xml:space="preserve">BASE : </t>
  </si>
  <si>
    <t>1. Rénommez le fichier avec votre nom complet</t>
  </si>
  <si>
    <t>Plan Comptable</t>
  </si>
  <si>
    <t>USAID 1 000 000$ avec un NICRA de 24.84%</t>
  </si>
  <si>
    <t>DFID    1 500 000$ avec un taux de coût indirect de 10%</t>
  </si>
  <si>
    <t>PNUD     500 000$ avec un taux de coût indirect de  7%</t>
  </si>
  <si>
    <t>MONUSCO 450 000$ avec un taux de coût indirect de 5%</t>
  </si>
  <si>
    <t>Solution :</t>
  </si>
  <si>
    <t>Donors</t>
  </si>
  <si>
    <t xml:space="preserve"> USAID </t>
  </si>
  <si>
    <t xml:space="preserve"> DFID </t>
  </si>
  <si>
    <t xml:space="preserve"> PNUD </t>
  </si>
  <si>
    <t xml:space="preserve"> MONUSCO </t>
  </si>
  <si>
    <t>Nicra/Coût indirect en (%)</t>
  </si>
  <si>
    <t>Nicra/Coût indirect en (Chiffre)</t>
  </si>
  <si>
    <t>Coût direct du projet</t>
  </si>
  <si>
    <t>Caissier Uvira</t>
  </si>
  <si>
    <t>QUESTION 1</t>
  </si>
  <si>
    <t>QUESTION 2</t>
  </si>
  <si>
    <t>Budget global</t>
  </si>
  <si>
    <t>Période du _____AU ____________2023</t>
  </si>
  <si>
    <t>3. Vous êtes le Caisser de bureau d'Uvira, votre Finance Manager du bureau veut présenter un budget auprès des bailleurs suivants :</t>
  </si>
  <si>
    <r>
      <t xml:space="preserve">On vous demande de déterminer les coûts directs et les coûts indirects de ces projets </t>
    </r>
    <r>
      <rPr>
        <b/>
        <sz val="11"/>
        <color theme="1"/>
        <rFont val="Trebuchet MS"/>
        <family val="2"/>
      </rPr>
      <t>(10 points)</t>
    </r>
  </si>
  <si>
    <t>12 Mars 2022 Achat d'un retroprojecteur pour une valeur de 400USD</t>
  </si>
  <si>
    <t>La balance du livre de au 28 février 2022 est 2000$</t>
  </si>
  <si>
    <t>17 Mars 2022 Paiement location salle pour formation des relais communautai 500$</t>
  </si>
  <si>
    <t>20 Mars 2022 paiement Salaire 3 staff pour les montant de : 200$, 400$  et 600$</t>
  </si>
  <si>
    <t>22/03/2022 Retour en caisse de 500$</t>
  </si>
  <si>
    <t>28/03/2022 Transfert par banque d'un montant de 1 500$ dans notre Base de Baraka</t>
  </si>
  <si>
    <t>22/03/2022 Achat 3 laptop pour une valeur de 1 000$ chacun</t>
  </si>
  <si>
    <t>22/03/2022 Approvisionnement Caisse 2 000$</t>
  </si>
  <si>
    <t>21 Mars 2022 Frais de mission accordé au coordinateur du projet pour son voyage Kinshasa 200$</t>
  </si>
  <si>
    <t>21 Mars 2022 Paiement facture regideso 30,55$</t>
  </si>
  <si>
    <t>1198 : Approvisionnement Caisse</t>
  </si>
  <si>
    <t xml:space="preserve">Travaill à faire : </t>
  </si>
  <si>
    <r>
      <t xml:space="preserve">Renseigner toutes les transactions dans le livre de caisse au mois de Mars 2022 </t>
    </r>
    <r>
      <rPr>
        <sz val="14"/>
        <color rgb="FFFF0000"/>
        <rFont val="Trebuchet MS"/>
        <family val="2"/>
      </rPr>
      <t>(voir onglet Livre)</t>
    </r>
  </si>
  <si>
    <t>Donner la balance de caisse après avoir renseigner toutes les transaction</t>
  </si>
  <si>
    <t>GAC</t>
  </si>
  <si>
    <t>GAC 580 000$ avec un taux de coût indirect de 7%</t>
  </si>
  <si>
    <t>1. Remplissez le livre de caisse mis à votre disposition sans aucune modification de formule</t>
  </si>
  <si>
    <t>2. Réfletez la balance de clôture</t>
  </si>
  <si>
    <t>3. Mettez le code à la place qui leur convient</t>
  </si>
  <si>
    <t>3. Veuillez préciser le taux de chaque projet dans le petit tableau</t>
  </si>
  <si>
    <t>15 Mars 2022 Approvisionnement caisse d'un montant de 2000$</t>
  </si>
  <si>
    <t>12 Mars 2022 Achat Carburant pour le générateur du bureau à 130$</t>
  </si>
  <si>
    <r>
      <t xml:space="preserve">Le solde est il NEGATIF ou POSITIF ? </t>
    </r>
    <r>
      <rPr>
        <sz val="14"/>
        <color rgb="FFFF0000"/>
        <rFont val="Trebuchet MS"/>
        <family val="2"/>
      </rPr>
      <t>A EXPLIQUER SVP EN TANT QUE CAISSIER DE L'ORGANISATION</t>
    </r>
  </si>
  <si>
    <t>Réponse</t>
  </si>
  <si>
    <r>
      <t>Il s'agit de chaque Bailleur : USAID, DFID, PNUD; MONUSCO et GAC. On vous demande de déterminer les coûts directs et les côut indirects de ces projets et enfin donner le coût direct de chaque projet "</t>
    </r>
    <r>
      <rPr>
        <sz val="14"/>
        <color rgb="FFFF0000"/>
        <rFont val="Trebuchet MS"/>
        <family val="2"/>
      </rPr>
      <t>Voir le tableau intitulé "Bailleurs"</t>
    </r>
  </si>
  <si>
    <t>(10pts)</t>
  </si>
  <si>
    <r>
      <t xml:space="preserve">Voici les écritures à passer dans le libre de caisse pour la base d'Uvira : le plan compte est dans l'onglet intitulé: plan comptable </t>
    </r>
    <r>
      <rPr>
        <sz val="14"/>
        <color rgb="FFFF0000"/>
        <rFont val="Trebuchet MS"/>
        <family val="2"/>
      </rPr>
      <t>(15pts)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</si>
</sst>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4"/>
      <color theme="1"/>
      <name val="Trebuchet MS"/>
      <family val="2"/>
    </font>
    <font>
      <b/>
      <u/>
      <sz val="14"/>
      <color theme="1"/>
      <name val="Trebuchet MS"/>
      <family val="2"/>
    </font>
    <font>
      <u/>
      <sz val="14"/>
      <color theme="1"/>
      <name val="Trebuchet MS"/>
      <family val="2"/>
    </font>
    <font>
      <sz val="14"/>
      <color rgb="FFFF0000"/>
      <name val="Trebuchet MS"/>
      <family val="2"/>
    </font>
    <font>
      <sz val="11"/>
      <color rgb="FF00B050"/>
      <name val="Trebuchet MS"/>
      <family val="2"/>
    </font>
    <font>
      <b/>
      <sz val="11"/>
      <color rgb="FF00B050"/>
      <name val="Trebuchet MS"/>
      <family val="2"/>
    </font>
    <font>
      <b/>
      <sz val="11"/>
      <color rgb="FFFF0000"/>
      <name val="Trebuchet MS"/>
      <family val="2"/>
    </font>
    <font>
      <sz val="11"/>
      <color rgb="FF244061"/>
      <name val="Trebuchet MS"/>
      <family val="2"/>
    </font>
    <font>
      <sz val="11"/>
      <color rgb="FF000000"/>
      <name val="Trebuchet MS"/>
      <family val="2"/>
    </font>
    <font>
      <b/>
      <sz val="11"/>
      <color rgb="FFFFFF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indent="5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64" fontId="10" fillId="3" borderId="0" xfId="0" applyNumberFormat="1" applyFont="1" applyFill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" fontId="5" fillId="0" borderId="0" xfId="0" applyNumberFormat="1" applyFont="1" applyAlignment="1">
      <alignment horizontal="left"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20" fontId="1" fillId="0" borderId="0" xfId="0" applyNumberFormat="1" applyFont="1" applyAlignment="1">
      <alignment horizontal="left" vertical="center"/>
    </xf>
    <xf numFmtId="0" fontId="3" fillId="0" borderId="0" xfId="0" applyFont="1" applyAlignment="1"/>
    <xf numFmtId="0" fontId="11" fillId="0" borderId="0" xfId="0" applyFont="1" applyAlignment="1"/>
    <xf numFmtId="0" fontId="12" fillId="0" borderId="0" xfId="0" applyFont="1" applyAlignment="1"/>
    <xf numFmtId="0" fontId="13" fillId="0" borderId="2" xfId="0" applyFont="1" applyBorder="1" applyAlignment="1"/>
    <xf numFmtId="0" fontId="14" fillId="5" borderId="3" xfId="0" applyFont="1" applyFill="1" applyBorder="1" applyAlignment="1">
      <alignment horizontal="center"/>
    </xf>
    <xf numFmtId="0" fontId="13" fillId="0" borderId="4" xfId="0" applyFont="1" applyBorder="1" applyAlignment="1"/>
    <xf numFmtId="4" fontId="13" fillId="0" borderId="5" xfId="0" applyNumberFormat="1" applyFont="1" applyBorder="1" applyAlignment="1"/>
    <xf numFmtId="10" fontId="13" fillId="0" borderId="5" xfId="0" applyNumberFormat="1" applyFont="1" applyBorder="1" applyAlignment="1"/>
    <xf numFmtId="4" fontId="13" fillId="3" borderId="5" xfId="0" applyNumberFormat="1" applyFont="1" applyFill="1" applyBorder="1" applyAlignment="1"/>
    <xf numFmtId="4" fontId="13" fillId="4" borderId="5" xfId="0" applyNumberFormat="1" applyFont="1" applyFill="1" applyBorder="1" applyAlignment="1"/>
    <xf numFmtId="0" fontId="8" fillId="0" borderId="0" xfId="0" applyFont="1" applyAlignment="1">
      <alignment wrapText="1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left" vertical="center" textRotation="0" wrapText="0" indent="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F8ACBC-19D3-4EA1-8FD9-A42B1011CDE2}" name="Tableau1" displayName="Tableau1" ref="B4:B24" totalsRowShown="0" headerRowDxfId="2" dataDxfId="1">
  <autoFilter ref="B4:B24" xr:uid="{49CE3937-0296-4775-87BD-F9797203BA97}"/>
  <tableColumns count="1">
    <tableColumn id="1" xr3:uid="{E93812A8-5429-4D4C-89E0-9C7144CAE2D3}" name="Plan Comptab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9"/>
  <sheetViews>
    <sheetView workbookViewId="0">
      <selection activeCell="E15" sqref="E15"/>
    </sheetView>
  </sheetViews>
  <sheetFormatPr baseColWidth="10" defaultRowHeight="14.5" x14ac:dyDescent="0.35"/>
  <cols>
    <col min="2" max="2" width="16.1796875" customWidth="1"/>
  </cols>
  <sheetData>
    <row r="2" spans="1:6" x14ac:dyDescent="0.35">
      <c r="B2" s="3" t="s">
        <v>4</v>
      </c>
      <c r="C2" s="3" t="s">
        <v>45</v>
      </c>
      <c r="D2" s="3"/>
      <c r="E2" s="1"/>
      <c r="F2" s="1"/>
    </row>
    <row r="3" spans="1:6" x14ac:dyDescent="0.35">
      <c r="B3" s="1"/>
      <c r="C3" s="1"/>
      <c r="D3" s="1"/>
      <c r="E3" s="1"/>
      <c r="F3" s="1"/>
    </row>
    <row r="4" spans="1:6" x14ac:dyDescent="0.35">
      <c r="B4" s="3"/>
      <c r="C4" s="3"/>
      <c r="D4" s="3"/>
      <c r="E4" s="3"/>
      <c r="F4" s="1"/>
    </row>
    <row r="5" spans="1:6" x14ac:dyDescent="0.35">
      <c r="A5" t="s">
        <v>46</v>
      </c>
      <c r="B5" s="1"/>
      <c r="C5" s="1"/>
      <c r="D5" s="1"/>
      <c r="E5" s="1"/>
      <c r="F5" s="1"/>
    </row>
    <row r="6" spans="1:6" x14ac:dyDescent="0.35">
      <c r="B6" s="3" t="s">
        <v>30</v>
      </c>
      <c r="C6" s="3"/>
      <c r="D6" s="3"/>
      <c r="E6" s="3"/>
      <c r="F6" s="1"/>
    </row>
    <row r="7" spans="1:6" x14ac:dyDescent="0.35">
      <c r="B7" s="1"/>
      <c r="C7" s="1"/>
      <c r="D7" s="1"/>
      <c r="E7" s="1"/>
      <c r="F7" s="1"/>
    </row>
    <row r="8" spans="1:6" x14ac:dyDescent="0.35">
      <c r="B8" s="3" t="s">
        <v>27</v>
      </c>
      <c r="C8" s="3"/>
      <c r="D8" s="3"/>
      <c r="E8" s="3"/>
      <c r="F8" s="1"/>
    </row>
    <row r="9" spans="1:6" x14ac:dyDescent="0.35">
      <c r="B9" s="1"/>
      <c r="C9" s="1"/>
      <c r="D9" s="1"/>
      <c r="E9" s="1"/>
      <c r="F9" s="1"/>
    </row>
    <row r="10" spans="1:6" x14ac:dyDescent="0.35">
      <c r="B10" s="3" t="s">
        <v>71</v>
      </c>
    </row>
    <row r="13" spans="1:6" x14ac:dyDescent="0.35">
      <c r="A13" t="s">
        <v>47</v>
      </c>
    </row>
    <row r="14" spans="1:6" x14ac:dyDescent="0.35">
      <c r="B14" s="3" t="s">
        <v>68</v>
      </c>
      <c r="C14" s="3"/>
      <c r="D14" s="3"/>
      <c r="E14" s="3"/>
      <c r="F14" s="1"/>
    </row>
    <row r="15" spans="1:6" x14ac:dyDescent="0.35">
      <c r="B15" s="3" t="s">
        <v>69</v>
      </c>
      <c r="C15" s="3"/>
      <c r="D15" s="3"/>
      <c r="E15" s="3"/>
      <c r="F15" s="1"/>
    </row>
    <row r="16" spans="1:6" x14ac:dyDescent="0.35">
      <c r="B16" s="3" t="s">
        <v>70</v>
      </c>
      <c r="C16" s="3"/>
      <c r="D16" s="3"/>
      <c r="E16" s="3"/>
      <c r="F16" s="1"/>
    </row>
    <row r="17" spans="2:6" x14ac:dyDescent="0.35">
      <c r="B17" s="3"/>
      <c r="C17" s="3"/>
      <c r="D17" s="3"/>
      <c r="E17" s="3"/>
      <c r="F17" s="1"/>
    </row>
    <row r="18" spans="2:6" x14ac:dyDescent="0.35">
      <c r="B18" s="3"/>
      <c r="C18" s="3"/>
      <c r="D18" s="3"/>
      <c r="E18" s="3"/>
      <c r="F18" s="1"/>
    </row>
    <row r="19" spans="2:6" x14ac:dyDescent="0.35">
      <c r="B19" s="3"/>
      <c r="C19" s="3"/>
      <c r="D19" s="3"/>
      <c r="E19" s="3"/>
      <c r="F19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</sheetPr>
  <dimension ref="B1:D28"/>
  <sheetViews>
    <sheetView topLeftCell="A4" zoomScale="68" zoomScaleNormal="68" workbookViewId="0">
      <selection activeCell="C12" sqref="C12"/>
    </sheetView>
  </sheetViews>
  <sheetFormatPr baseColWidth="10" defaultRowHeight="19" x14ac:dyDescent="0.45"/>
  <cols>
    <col min="1" max="1" width="10.90625" style="12"/>
    <col min="2" max="2" width="10.90625" style="27"/>
    <col min="3" max="3" width="181" style="12" customWidth="1"/>
    <col min="4" max="16384" width="10.90625" style="12"/>
  </cols>
  <sheetData>
    <row r="1" spans="2:4" x14ac:dyDescent="0.45">
      <c r="C1" s="13" t="s">
        <v>16</v>
      </c>
      <c r="D1" s="14"/>
    </row>
    <row r="3" spans="2:4" ht="38" x14ac:dyDescent="0.45">
      <c r="B3" s="27">
        <v>1</v>
      </c>
      <c r="C3" s="15" t="s">
        <v>76</v>
      </c>
    </row>
    <row r="4" spans="2:4" x14ac:dyDescent="0.45">
      <c r="C4" s="42" t="s">
        <v>77</v>
      </c>
    </row>
    <row r="5" spans="2:4" x14ac:dyDescent="0.45">
      <c r="C5" s="16"/>
    </row>
    <row r="6" spans="2:4" x14ac:dyDescent="0.45">
      <c r="C6" s="16"/>
    </row>
    <row r="7" spans="2:4" x14ac:dyDescent="0.45">
      <c r="B7" s="27">
        <v>2</v>
      </c>
      <c r="C7" s="15" t="s">
        <v>78</v>
      </c>
    </row>
    <row r="8" spans="2:4" x14ac:dyDescent="0.45">
      <c r="C8" s="15" t="s">
        <v>53</v>
      </c>
    </row>
    <row r="9" spans="2:4" x14ac:dyDescent="0.45">
      <c r="C9" s="16" t="s">
        <v>52</v>
      </c>
    </row>
    <row r="10" spans="2:4" x14ac:dyDescent="0.45">
      <c r="C10" s="16" t="s">
        <v>73</v>
      </c>
    </row>
    <row r="11" spans="2:4" x14ac:dyDescent="0.45">
      <c r="C11" s="16" t="s">
        <v>72</v>
      </c>
    </row>
    <row r="12" spans="2:4" x14ac:dyDescent="0.45">
      <c r="C12" s="15" t="s">
        <v>54</v>
      </c>
    </row>
    <row r="13" spans="2:4" x14ac:dyDescent="0.45">
      <c r="C13" s="17" t="s">
        <v>55</v>
      </c>
    </row>
    <row r="14" spans="2:4" ht="21" customHeight="1" x14ac:dyDescent="0.45">
      <c r="C14" s="17" t="s">
        <v>60</v>
      </c>
    </row>
    <row r="15" spans="2:4" ht="21" customHeight="1" x14ac:dyDescent="0.45">
      <c r="C15" s="17" t="s">
        <v>61</v>
      </c>
    </row>
    <row r="16" spans="2:4" ht="24" customHeight="1" x14ac:dyDescent="0.45">
      <c r="C16" s="28" t="s">
        <v>59</v>
      </c>
    </row>
    <row r="17" spans="3:3" x14ac:dyDescent="0.45">
      <c r="C17" s="28" t="s">
        <v>56</v>
      </c>
    </row>
    <row r="18" spans="3:3" x14ac:dyDescent="0.45">
      <c r="C18" s="28" t="s">
        <v>58</v>
      </c>
    </row>
    <row r="19" spans="3:3" x14ac:dyDescent="0.45">
      <c r="C19" s="28" t="s">
        <v>57</v>
      </c>
    </row>
    <row r="20" spans="3:3" x14ac:dyDescent="0.45">
      <c r="C20" s="16"/>
    </row>
    <row r="21" spans="3:3" x14ac:dyDescent="0.45">
      <c r="C21" s="16" t="s">
        <v>63</v>
      </c>
    </row>
    <row r="22" spans="3:3" x14ac:dyDescent="0.45">
      <c r="C22" s="15"/>
    </row>
    <row r="23" spans="3:3" x14ac:dyDescent="0.45">
      <c r="C23" s="12" t="s">
        <v>64</v>
      </c>
    </row>
    <row r="24" spans="3:3" x14ac:dyDescent="0.45">
      <c r="C24" s="12" t="s">
        <v>65</v>
      </c>
    </row>
    <row r="25" spans="3:3" x14ac:dyDescent="0.45">
      <c r="C25" s="42" t="s">
        <v>75</v>
      </c>
    </row>
    <row r="27" spans="3:3" x14ac:dyDescent="0.45">
      <c r="C27" s="12" t="s">
        <v>74</v>
      </c>
    </row>
    <row r="28" spans="3:3" x14ac:dyDescent="0.45">
      <c r="C28" s="42" t="s">
        <v>75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48EBE-5DE0-421E-918E-49098103873D}">
  <dimension ref="A1:F16"/>
  <sheetViews>
    <sheetView workbookViewId="0">
      <selection activeCell="C24" sqref="C24"/>
    </sheetView>
  </sheetViews>
  <sheetFormatPr baseColWidth="10" defaultRowHeight="14.5" x14ac:dyDescent="0.35"/>
  <cols>
    <col min="1" max="1" width="31.90625" style="32" customWidth="1"/>
    <col min="2" max="2" width="15.90625" style="32" customWidth="1"/>
    <col min="3" max="3" width="16.81640625" style="32" customWidth="1"/>
    <col min="4" max="4" width="15.7265625" style="32" customWidth="1"/>
    <col min="5" max="16384" width="10.90625" style="32"/>
  </cols>
  <sheetData>
    <row r="1" spans="1:6" x14ac:dyDescent="0.35">
      <c r="A1" s="32" t="s">
        <v>50</v>
      </c>
    </row>
    <row r="2" spans="1:6" x14ac:dyDescent="0.35">
      <c r="A2" s="32" t="s">
        <v>32</v>
      </c>
    </row>
    <row r="3" spans="1:6" x14ac:dyDescent="0.35">
      <c r="A3" s="32" t="s">
        <v>33</v>
      </c>
    </row>
    <row r="4" spans="1:6" x14ac:dyDescent="0.35">
      <c r="A4" s="32" t="s">
        <v>34</v>
      </c>
    </row>
    <row r="5" spans="1:6" x14ac:dyDescent="0.35">
      <c r="A5" s="32" t="s">
        <v>35</v>
      </c>
    </row>
    <row r="6" spans="1:6" x14ac:dyDescent="0.35">
      <c r="A6" s="32" t="s">
        <v>67</v>
      </c>
    </row>
    <row r="8" spans="1:6" x14ac:dyDescent="0.35">
      <c r="A8" s="32" t="s">
        <v>51</v>
      </c>
    </row>
    <row r="9" spans="1:6" x14ac:dyDescent="0.35">
      <c r="A9" s="33"/>
    </row>
    <row r="10" spans="1:6" x14ac:dyDescent="0.35">
      <c r="A10" s="34" t="s">
        <v>36</v>
      </c>
    </row>
    <row r="11" spans="1:6" ht="15" thickBot="1" x14ac:dyDescent="0.4"/>
    <row r="12" spans="1:6" ht="15" thickBot="1" x14ac:dyDescent="0.4">
      <c r="A12" s="35" t="s">
        <v>37</v>
      </c>
      <c r="B12" s="36" t="s">
        <v>38</v>
      </c>
      <c r="C12" s="36" t="s">
        <v>39</v>
      </c>
      <c r="D12" s="36" t="s">
        <v>40</v>
      </c>
      <c r="E12" s="36" t="s">
        <v>41</v>
      </c>
      <c r="F12" s="36" t="s">
        <v>66</v>
      </c>
    </row>
    <row r="13" spans="1:6" ht="15" thickBot="1" x14ac:dyDescent="0.4">
      <c r="A13" s="37" t="s">
        <v>48</v>
      </c>
      <c r="B13" s="38"/>
      <c r="C13" s="38"/>
      <c r="D13" s="38"/>
      <c r="E13" s="38"/>
      <c r="F13" s="38"/>
    </row>
    <row r="14" spans="1:6" ht="15" thickBot="1" x14ac:dyDescent="0.4">
      <c r="A14" s="37" t="s">
        <v>42</v>
      </c>
      <c r="B14" s="39"/>
      <c r="C14" s="39"/>
      <c r="D14" s="39"/>
      <c r="E14" s="39"/>
      <c r="F14" s="39"/>
    </row>
    <row r="15" spans="1:6" ht="15" thickBot="1" x14ac:dyDescent="0.4">
      <c r="A15" s="37" t="s">
        <v>43</v>
      </c>
      <c r="B15" s="40"/>
      <c r="C15" s="40"/>
      <c r="D15" s="40"/>
      <c r="E15" s="40"/>
      <c r="F15" s="40"/>
    </row>
    <row r="16" spans="1:6" ht="15" thickBot="1" x14ac:dyDescent="0.4">
      <c r="A16" s="37" t="s">
        <v>44</v>
      </c>
      <c r="B16" s="41"/>
      <c r="C16" s="41"/>
      <c r="D16" s="41"/>
      <c r="E16" s="41"/>
      <c r="F16" s="4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E24"/>
  <sheetViews>
    <sheetView zoomScale="85" zoomScaleNormal="85" workbookViewId="0">
      <pane ySplit="4" topLeftCell="A11" activePane="bottomLeft" state="frozen"/>
      <selection pane="bottomLeft" activeCell="B22" sqref="B22"/>
    </sheetView>
  </sheetViews>
  <sheetFormatPr baseColWidth="10" defaultRowHeight="14.5" x14ac:dyDescent="0.35"/>
  <cols>
    <col min="2" max="2" width="62.6328125" bestFit="1" customWidth="1"/>
  </cols>
  <sheetData>
    <row r="2" spans="2:5" x14ac:dyDescent="0.35">
      <c r="B2" s="2"/>
      <c r="C2" s="3"/>
      <c r="D2" s="1"/>
      <c r="E2" s="1"/>
    </row>
    <row r="3" spans="2:5" x14ac:dyDescent="0.35">
      <c r="B3" s="2"/>
      <c r="C3" s="1"/>
      <c r="D3" s="1"/>
      <c r="E3" s="1"/>
    </row>
    <row r="4" spans="2:5" ht="22.5" customHeight="1" x14ac:dyDescent="0.35">
      <c r="B4" s="2" t="s">
        <v>31</v>
      </c>
      <c r="C4" s="3"/>
      <c r="D4" s="1"/>
      <c r="E4" s="1"/>
    </row>
    <row r="5" spans="2:5" s="24" customFormat="1" ht="19.5" customHeight="1" x14ac:dyDescent="0.35">
      <c r="B5" s="9" t="s">
        <v>5</v>
      </c>
      <c r="C5" s="25"/>
      <c r="D5" s="26"/>
      <c r="E5" s="26"/>
    </row>
    <row r="6" spans="2:5" s="24" customFormat="1" ht="19.5" customHeight="1" x14ac:dyDescent="0.35">
      <c r="B6" s="9" t="s">
        <v>6</v>
      </c>
      <c r="C6" s="25"/>
      <c r="D6" s="26"/>
      <c r="E6" s="26"/>
    </row>
    <row r="7" spans="2:5" s="24" customFormat="1" ht="19.5" customHeight="1" x14ac:dyDescent="0.35">
      <c r="B7" s="9" t="s">
        <v>20</v>
      </c>
      <c r="C7" s="25"/>
      <c r="D7" s="26"/>
      <c r="E7" s="26"/>
    </row>
    <row r="8" spans="2:5" s="24" customFormat="1" ht="19.5" customHeight="1" x14ac:dyDescent="0.35">
      <c r="B8" s="9" t="s">
        <v>7</v>
      </c>
      <c r="C8" s="25"/>
      <c r="D8" s="26"/>
      <c r="E8" s="26"/>
    </row>
    <row r="9" spans="2:5" s="24" customFormat="1" ht="19.5" customHeight="1" x14ac:dyDescent="0.35">
      <c r="B9" s="9" t="s">
        <v>19</v>
      </c>
      <c r="C9" s="25"/>
      <c r="D9" s="26"/>
      <c r="E9" s="26"/>
    </row>
    <row r="10" spans="2:5" s="24" customFormat="1" ht="19.5" customHeight="1" x14ac:dyDescent="0.35">
      <c r="B10" s="9" t="s">
        <v>8</v>
      </c>
      <c r="C10" s="25"/>
      <c r="D10" s="26"/>
      <c r="E10" s="26"/>
    </row>
    <row r="11" spans="2:5" s="24" customFormat="1" ht="19.5" customHeight="1" x14ac:dyDescent="0.35">
      <c r="B11" s="9" t="s">
        <v>62</v>
      </c>
      <c r="C11" s="25"/>
      <c r="D11" s="26"/>
      <c r="E11" s="26"/>
    </row>
    <row r="12" spans="2:5" s="24" customFormat="1" ht="19.5" customHeight="1" x14ac:dyDescent="0.35">
      <c r="B12" s="31" t="s">
        <v>9</v>
      </c>
      <c r="C12" s="25"/>
      <c r="D12" s="26"/>
      <c r="E12" s="26"/>
    </row>
    <row r="13" spans="2:5" s="24" customFormat="1" ht="19.5" customHeight="1" x14ac:dyDescent="0.35">
      <c r="B13" s="9" t="s">
        <v>17</v>
      </c>
      <c r="C13" s="25"/>
      <c r="D13" s="26"/>
      <c r="E13" s="26"/>
    </row>
    <row r="14" spans="2:5" s="24" customFormat="1" ht="19.5" customHeight="1" x14ac:dyDescent="0.35">
      <c r="B14" s="9" t="s">
        <v>10</v>
      </c>
      <c r="C14" s="25"/>
      <c r="D14" s="26"/>
      <c r="E14" s="26"/>
    </row>
    <row r="15" spans="2:5" s="24" customFormat="1" ht="19.5" customHeight="1" x14ac:dyDescent="0.35">
      <c r="B15" s="9" t="s">
        <v>11</v>
      </c>
      <c r="C15" s="25"/>
      <c r="D15" s="26"/>
      <c r="E15" s="26"/>
    </row>
    <row r="16" spans="2:5" s="24" customFormat="1" ht="19.5" customHeight="1" x14ac:dyDescent="0.35">
      <c r="B16" s="9" t="s">
        <v>21</v>
      </c>
      <c r="C16" s="25"/>
      <c r="D16" s="26"/>
      <c r="E16" s="26"/>
    </row>
    <row r="17" spans="2:5" s="24" customFormat="1" ht="19.5" customHeight="1" x14ac:dyDescent="0.35">
      <c r="B17" s="9" t="s">
        <v>12</v>
      </c>
      <c r="C17" s="25"/>
      <c r="D17" s="26"/>
      <c r="E17" s="26"/>
    </row>
    <row r="18" spans="2:5" s="24" customFormat="1" ht="19.5" customHeight="1" x14ac:dyDescent="0.35">
      <c r="B18" s="9" t="s">
        <v>13</v>
      </c>
      <c r="C18" s="25"/>
      <c r="D18" s="26"/>
      <c r="E18" s="26"/>
    </row>
    <row r="19" spans="2:5" s="24" customFormat="1" ht="19.5" customHeight="1" x14ac:dyDescent="0.35">
      <c r="B19" s="9" t="s">
        <v>26</v>
      </c>
      <c r="C19" s="25"/>
      <c r="D19" s="26"/>
      <c r="E19" s="26"/>
    </row>
    <row r="20" spans="2:5" s="24" customFormat="1" ht="19.5" customHeight="1" x14ac:dyDescent="0.35">
      <c r="B20" s="10" t="s">
        <v>24</v>
      </c>
      <c r="C20" s="25"/>
      <c r="D20" s="26"/>
      <c r="E20" s="26"/>
    </row>
    <row r="21" spans="2:5" s="24" customFormat="1" ht="19.5" customHeight="1" x14ac:dyDescent="0.35">
      <c r="B21" s="9" t="s">
        <v>14</v>
      </c>
      <c r="C21" s="25"/>
      <c r="D21" s="26"/>
      <c r="E21" s="26"/>
    </row>
    <row r="22" spans="2:5" s="24" customFormat="1" ht="19.5" customHeight="1" x14ac:dyDescent="0.35">
      <c r="B22" s="9" t="s">
        <v>25</v>
      </c>
      <c r="C22" s="25"/>
      <c r="D22" s="26"/>
      <c r="E22" s="26"/>
    </row>
    <row r="23" spans="2:5" s="24" customFormat="1" ht="19.5" customHeight="1" x14ac:dyDescent="0.35">
      <c r="B23" s="9" t="s">
        <v>15</v>
      </c>
    </row>
    <row r="24" spans="2:5" s="24" customFormat="1" ht="19.5" customHeight="1" x14ac:dyDescent="0.35">
      <c r="B24" s="9" t="s">
        <v>18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H18"/>
  <sheetViews>
    <sheetView tabSelected="1" workbookViewId="0">
      <pane ySplit="6" topLeftCell="A7" activePane="bottomLeft" state="frozen"/>
      <selection pane="bottomLeft" activeCell="E13" sqref="E13"/>
    </sheetView>
  </sheetViews>
  <sheetFormatPr baseColWidth="10" defaultRowHeight="14.5" x14ac:dyDescent="0.35"/>
  <cols>
    <col min="1" max="1" width="2.26953125" style="4" customWidth="1"/>
    <col min="2" max="3" width="13.453125" style="4" customWidth="1"/>
    <col min="4" max="4" width="16.453125" style="11" customWidth="1"/>
    <col min="5" max="5" width="54.81640625" style="4" customWidth="1"/>
    <col min="6" max="7" width="11.54296875" style="4" customWidth="1"/>
    <col min="8" max="8" width="14.90625" style="4" customWidth="1"/>
    <col min="9" max="16384" width="10.90625" style="4"/>
  </cols>
  <sheetData>
    <row r="1" spans="1:8" x14ac:dyDescent="0.35">
      <c r="F1" s="21">
        <f>SUBTOTAL(9,F7:F18)</f>
        <v>0</v>
      </c>
      <c r="G1" s="21">
        <f>SUBTOTAL(9,G7:G18)</f>
        <v>0</v>
      </c>
      <c r="H1" s="30">
        <f>F1-G1</f>
        <v>0</v>
      </c>
    </row>
    <row r="2" spans="1:8" x14ac:dyDescent="0.35">
      <c r="B2" s="4" t="s">
        <v>29</v>
      </c>
      <c r="E2" s="23"/>
    </row>
    <row r="4" spans="1:8" x14ac:dyDescent="0.35">
      <c r="D4" s="11" t="s">
        <v>49</v>
      </c>
    </row>
    <row r="6" spans="1:8" s="11" customFormat="1" ht="43.5" x14ac:dyDescent="0.35">
      <c r="B6" s="6" t="s">
        <v>28</v>
      </c>
      <c r="C6" s="6" t="s">
        <v>0</v>
      </c>
      <c r="D6" s="7" t="s">
        <v>2</v>
      </c>
      <c r="E6" s="7" t="s">
        <v>1</v>
      </c>
      <c r="F6" s="7" t="s">
        <v>22</v>
      </c>
      <c r="G6" s="7" t="s">
        <v>23</v>
      </c>
      <c r="H6" s="7" t="s">
        <v>3</v>
      </c>
    </row>
    <row r="7" spans="1:8" ht="28.5" customHeight="1" x14ac:dyDescent="0.35">
      <c r="A7" s="5"/>
      <c r="B7" s="8">
        <v>1</v>
      </c>
      <c r="C7" s="18"/>
      <c r="D7" s="19"/>
      <c r="E7" s="20"/>
      <c r="F7" s="22"/>
      <c r="G7" s="22"/>
      <c r="H7" s="29">
        <f>F7</f>
        <v>0</v>
      </c>
    </row>
    <row r="8" spans="1:8" ht="28.5" customHeight="1" x14ac:dyDescent="0.35">
      <c r="A8" s="5"/>
      <c r="B8" s="8">
        <v>2</v>
      </c>
      <c r="C8" s="18"/>
      <c r="D8" s="19"/>
      <c r="E8" s="20"/>
      <c r="F8" s="22"/>
      <c r="G8" s="22"/>
      <c r="H8" s="29">
        <f>H7+F8-G8</f>
        <v>0</v>
      </c>
    </row>
    <row r="9" spans="1:8" ht="28.5" customHeight="1" x14ac:dyDescent="0.35">
      <c r="B9" s="8">
        <v>3</v>
      </c>
      <c r="C9" s="18"/>
      <c r="D9" s="19"/>
      <c r="E9" s="20"/>
      <c r="F9" s="22"/>
      <c r="G9" s="22"/>
      <c r="H9" s="29">
        <f t="shared" ref="H9:H18" si="0">H8+F9-G9</f>
        <v>0</v>
      </c>
    </row>
    <row r="10" spans="1:8" ht="28.5" customHeight="1" x14ac:dyDescent="0.35">
      <c r="B10" s="8">
        <v>4</v>
      </c>
      <c r="C10" s="18"/>
      <c r="D10" s="19"/>
      <c r="E10" s="20"/>
      <c r="F10" s="22"/>
      <c r="G10" s="22"/>
      <c r="H10" s="29">
        <f t="shared" si="0"/>
        <v>0</v>
      </c>
    </row>
    <row r="11" spans="1:8" ht="28.5" customHeight="1" x14ac:dyDescent="0.35">
      <c r="B11" s="8">
        <v>5</v>
      </c>
      <c r="C11" s="18"/>
      <c r="D11" s="19"/>
      <c r="E11" s="20"/>
      <c r="F11" s="22"/>
      <c r="G11" s="22"/>
      <c r="H11" s="29">
        <f t="shared" si="0"/>
        <v>0</v>
      </c>
    </row>
    <row r="12" spans="1:8" ht="28.5" customHeight="1" x14ac:dyDescent="0.35">
      <c r="B12" s="8">
        <v>6</v>
      </c>
      <c r="C12" s="18"/>
      <c r="D12" s="19"/>
      <c r="E12" s="20"/>
      <c r="F12" s="22"/>
      <c r="G12" s="22"/>
      <c r="H12" s="29">
        <f t="shared" si="0"/>
        <v>0</v>
      </c>
    </row>
    <row r="13" spans="1:8" ht="28.5" customHeight="1" x14ac:dyDescent="0.35">
      <c r="B13" s="8">
        <v>7</v>
      </c>
      <c r="C13" s="18"/>
      <c r="D13" s="19"/>
      <c r="E13" s="20"/>
      <c r="F13" s="22"/>
      <c r="G13" s="22"/>
      <c r="H13" s="29">
        <f t="shared" si="0"/>
        <v>0</v>
      </c>
    </row>
    <row r="14" spans="1:8" ht="28.5" customHeight="1" x14ac:dyDescent="0.35">
      <c r="B14" s="8">
        <v>8</v>
      </c>
      <c r="C14" s="18"/>
      <c r="D14" s="19"/>
      <c r="E14" s="20"/>
      <c r="F14" s="22"/>
      <c r="G14" s="22"/>
      <c r="H14" s="29">
        <f t="shared" si="0"/>
        <v>0</v>
      </c>
    </row>
    <row r="15" spans="1:8" ht="28.5" customHeight="1" x14ac:dyDescent="0.35">
      <c r="A15" s="5"/>
      <c r="B15" s="8">
        <v>9</v>
      </c>
      <c r="C15" s="18"/>
      <c r="D15" s="19"/>
      <c r="E15" s="20"/>
      <c r="F15" s="22"/>
      <c r="G15" s="22"/>
      <c r="H15" s="29">
        <f t="shared" si="0"/>
        <v>0</v>
      </c>
    </row>
    <row r="16" spans="1:8" ht="28.5" customHeight="1" x14ac:dyDescent="0.35">
      <c r="A16" s="5"/>
      <c r="B16" s="8">
        <v>10</v>
      </c>
      <c r="C16" s="18"/>
      <c r="D16" s="19"/>
      <c r="E16" s="20"/>
      <c r="F16" s="22"/>
      <c r="G16" s="22"/>
      <c r="H16" s="29">
        <f t="shared" si="0"/>
        <v>0</v>
      </c>
    </row>
    <row r="17" spans="2:8" ht="28.5" customHeight="1" x14ac:dyDescent="0.35">
      <c r="B17" s="8">
        <v>11</v>
      </c>
      <c r="C17" s="18"/>
      <c r="D17" s="19"/>
      <c r="E17" s="20"/>
      <c r="F17" s="22"/>
      <c r="G17" s="22"/>
      <c r="H17" s="29">
        <f t="shared" si="0"/>
        <v>0</v>
      </c>
    </row>
    <row r="18" spans="2:8" ht="28.5" customHeight="1" x14ac:dyDescent="0.35">
      <c r="B18" s="8">
        <v>12</v>
      </c>
      <c r="C18" s="18"/>
      <c r="D18" s="19"/>
      <c r="E18" s="20"/>
      <c r="F18" s="22"/>
      <c r="G18" s="22"/>
      <c r="H18" s="29">
        <f t="shared" si="0"/>
        <v>0</v>
      </c>
    </row>
  </sheetData>
  <autoFilter ref="E6:H17" xr:uid="{00000000-0009-0000-0000-000003000000}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2137E7CFF19F4881CD4EDCE0F7D3FF" ma:contentTypeVersion="13" ma:contentTypeDescription="Create a new document." ma:contentTypeScope="" ma:versionID="f81b46babb12564845caf95795ec522c">
  <xsd:schema xmlns:xsd="http://www.w3.org/2001/XMLSchema" xmlns:xs="http://www.w3.org/2001/XMLSchema" xmlns:p="http://schemas.microsoft.com/office/2006/metadata/properties" xmlns:ns3="5f5ad775-51f8-4e7c-b1f3-5528d32e660a" xmlns:ns4="ed019fea-8c94-41b4-999c-e3218a1f0943" targetNamespace="http://schemas.microsoft.com/office/2006/metadata/properties" ma:root="true" ma:fieldsID="086b2d3a5f9c615f31840a1784c09326" ns3:_="" ns4:_="">
    <xsd:import namespace="5f5ad775-51f8-4e7c-b1f3-5528d32e660a"/>
    <xsd:import namespace="ed019fea-8c94-41b4-999c-e3218a1f094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5ad775-51f8-4e7c-b1f3-5528d32e66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19fea-8c94-41b4-999c-e3218a1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E101D9-1DC0-480A-8EA3-19EB6934C8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5ad775-51f8-4e7c-b1f3-5528d32e660a"/>
    <ds:schemaRef ds:uri="ed019fea-8c94-41b4-999c-e3218a1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553EAD-1DC0-4B79-BC9A-10C927DD3E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B96A3E-66BC-4E77-B75E-A4BAB22079EF}">
  <ds:schemaRefs>
    <ds:schemaRef ds:uri="http://purl.org/dc/dcmitype/"/>
    <ds:schemaRef ds:uri="http://schemas.microsoft.com/office/2006/metadata/properties"/>
    <ds:schemaRef ds:uri="ed019fea-8c94-41b4-999c-e3218a1f094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f5ad775-51f8-4e7c-b1f3-5528d32e660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Instruction</vt:lpstr>
      <vt:lpstr>Enoncé</vt:lpstr>
      <vt:lpstr>Bailleur</vt:lpstr>
      <vt:lpstr>Plan Comptable</vt:lpstr>
      <vt:lpstr>Livre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Deogratias Bisimwa</dc:creator>
  <cp:lastModifiedBy>Sukali Mukilwa, Patrick</cp:lastModifiedBy>
  <cp:lastPrinted>2018-05-30T12:31:10Z</cp:lastPrinted>
  <dcterms:created xsi:type="dcterms:W3CDTF">2018-05-24T15:20:57Z</dcterms:created>
  <dcterms:modified xsi:type="dcterms:W3CDTF">2023-02-07T10:24:06Z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0x0101009C2137E7CFF19F4881CD4EDCE0F7D3FF</vt:lpwstr>
  </property>
</Properties>
</file>